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<sst xmlns="http://schemas.openxmlformats.org/spreadsheetml/2006/main" count="166" uniqueCount="93">
  <si>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</si>
  <si>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</si>
  <si>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</si>
  <si>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</si>
  <si>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</si>
  <si>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</si>
  <si>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</si>
  <si>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</si>
  <si>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</si>
  <si>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</si>
  <si>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</si>
  <si>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</si>
  <si>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</si>
  <si>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</si>
  <si>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</si>
  <si>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</si>
  <si>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</si>
  <si>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</si>
  <si>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</si>
  <si>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</si>
  <si>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</si>
  <si>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</si>
  <si>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</si>
  <si>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</si>
  <si>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</si>
  <si>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</si>
  <si>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</si>
  <si>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</si>
  <si>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</si>
  <si>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</si>
  <si>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</si>
  <si>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</si>
  <si>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</si>
  <si>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</si>
  <si>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</si>
  <si>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</si>
  <si>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</si>
  <si>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</si>
  <si>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</si>
  <si>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</si>
  <si>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</si>
  <si>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</si>
  <si>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</si>
  <si>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</si>
  <si>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</si>
  <si>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</si>
  <si>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</si>
  <si>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</si>
  <si>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</si>
  <si>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</si>
  <si>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</si>
  <si>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</si>
  <si>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</si>
  <si>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</si>
  <si>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</si>
  <si>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</si>
  <si>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</si>
  <si>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</si>
  <si>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</si>
  <si>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</si>
  <si>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</si>
  <si>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</si>
  <si>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</si>
  <si>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</si>
  <si>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</si>
  <si>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</si>
  <si>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</si>
  <si>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</si>
  <si>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</si>
  <si>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</si>
  <si>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</si>
  <si>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</si>
  <si>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</si>
  <si>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</si>
  <si>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</si>
  <si>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</si>
  <si>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</si>
  <si>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</si>
  <si>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</si>
  <si>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</si>
  <si>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</si>
  <si>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</si>
  <si>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</si>
  <si>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</si>
  <si>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</si>
  <si>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</si>
  <si>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</si>
  <si>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</si>
  <si>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31 de Diciembre de 2018 (b)</t>
  </si>
  <si>
    <t>BR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</si>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</sst>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390525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38100</xdr:rowOff>
    </xdr:from>
    <xdr:to>
      <xdr:col>7</xdr:col>
      <xdr:colOff>609600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3810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view="pageBreakPreview" zoomScale="60" zoomScalePageLayoutView="0" workbookViewId="0" topLeftCell="A1">
      <pane ySplit="8" topLeftCell="A33" activePane="bottomLeft" state="frozen"/>
      <selection pane="topLeft" activeCell="A1" sqref="A1"/>
      <selection pane="bottomLeft" activeCell="B170" sqref="B170"/>
    </sheetView>
  </sheetViews>
  <sheetFormatPr defaultColWidth="11.00390625" defaultRowHeight="15"/>
  <cols>
    <col min="1" max="1" width="11.00390625" style="6" customWidth="1"/>
    <col min="2" max="2" width="46.00390625" style="6" customWidth="1"/>
    <col min="3" max="3" width="16.00390625" style="6" customWidth="1"/>
    <col min="4" max="4" width="19.140625" style="6" customWidth="1"/>
    <col min="5" max="5" width="13.57421875" style="6" customWidth="1"/>
    <col min="6" max="6" width="13.140625" style="6" customWidth="1"/>
    <col min="7" max="7" width="14.7109375" style="6" customWidth="1"/>
    <col min="8" max="8" width="15.28125" style="6" bestFit="1" customWidth="1"/>
    <col min="9" max="16384" width="11.00390625" style="6" customWidth="1"/>
  </cols>
  <sheetData>
    <row r="1" spans="1:8" ht="12.75">
      <c r="A1" s="32" t="s">
        <v>87</v>
      </c>
      <c r="B1" s="41"/>
      <c r="C1" s="41"/>
      <c r="D1" s="41"/>
      <c r="E1" s="41"/>
      <c r="F1" s="41"/>
      <c r="G1" s="41"/>
      <c r="H1" s="42"/>
    </row>
    <row r="2" spans="1:8" ht="12.75">
      <c r="A2" s="34" t="s">
        <v>0</v>
      </c>
      <c r="B2" s="43"/>
      <c r="C2" s="43"/>
      <c r="D2" s="43"/>
      <c r="E2" s="43"/>
      <c r="F2" s="43"/>
      <c r="G2" s="43"/>
      <c r="H2" s="44"/>
    </row>
    <row r="3" spans="1:8" ht="12.75">
      <c r="A3" s="34" t="s">
        <v>1</v>
      </c>
      <c r="B3" s="43"/>
      <c r="C3" s="43"/>
      <c r="D3" s="43"/>
      <c r="E3" s="43"/>
      <c r="F3" s="43"/>
      <c r="G3" s="43"/>
      <c r="H3" s="44"/>
    </row>
    <row r="4" spans="1:8" ht="12.75">
      <c r="A4" s="34" t="s">
        <v>88</v>
      </c>
      <c r="B4" s="43"/>
      <c r="C4" s="43"/>
      <c r="D4" s="43"/>
      <c r="E4" s="43"/>
      <c r="F4" s="43"/>
      <c r="G4" s="43"/>
      <c r="H4" s="44"/>
    </row>
    <row r="5" spans="1:8" ht="13.5" thickBot="1">
      <c r="A5" s="36" t="s">
        <v>2</v>
      </c>
      <c r="B5" s="45"/>
      <c r="C5" s="45"/>
      <c r="D5" s="45"/>
      <c r="E5" s="45"/>
      <c r="F5" s="45"/>
      <c r="G5" s="45"/>
      <c r="H5" s="46"/>
    </row>
    <row r="6" spans="1:8" ht="15.75" customHeight="1">
      <c r="A6" s="32" t="s">
        <v>3</v>
      </c>
      <c r="B6" s="33"/>
      <c r="C6" s="32" t="s">
        <v>4</v>
      </c>
      <c r="D6" s="41"/>
      <c r="E6" s="41"/>
      <c r="F6" s="41"/>
      <c r="G6" s="33"/>
      <c r="H6" s="38" t="s">
        <v>5</v>
      </c>
    </row>
    <row r="7" spans="1:8" ht="15" customHeight="1" thickBot="1">
      <c r="A7" s="34"/>
      <c r="B7" s="35"/>
      <c r="C7" s="36"/>
      <c r="D7" s="45"/>
      <c r="E7" s="45"/>
      <c r="F7" s="45"/>
      <c r="G7" s="37"/>
      <c r="H7" s="39"/>
    </row>
    <row r="8" spans="1:8" ht="26.25" thickBot="1">
      <c r="A8" s="36"/>
      <c r="B8" s="37"/>
      <c r="C8" s="1" t="s">
        <v>6</v>
      </c>
      <c r="D8" s="2" t="s">
        <v>7</v>
      </c>
      <c r="E8" s="1" t="s">
        <v>8</v>
      </c>
      <c r="F8" s="1" t="s">
        <v>9</v>
      </c>
      <c r="G8" s="1" t="s">
        <v>10</v>
      </c>
      <c r="H8" s="40"/>
    </row>
    <row r="9" spans="1:8" ht="12.75">
      <c r="A9" s="7" t="s">
        <v>11</v>
      </c>
      <c r="B9" s="8"/>
      <c r="C9" s="14">
        <f aca="true" t="shared" si="0" ref="C9:H9">C10+C18+C28+C38+C48+C58+C71+C75+C62</f>
        <v>3000000</v>
      </c>
      <c r="D9" s="14">
        <f t="shared" si="0"/>
        <v>364801.28</v>
      </c>
      <c r="E9" s="14">
        <f t="shared" si="0"/>
        <v>3364801.2800000003</v>
      </c>
      <c r="F9" s="14">
        <f t="shared" si="0"/>
        <v>2976791.9899999998</v>
      </c>
      <c r="G9" s="14">
        <f t="shared" si="0"/>
        <v>2976791.9899999998</v>
      </c>
      <c r="H9" s="14">
        <f t="shared" si="0"/>
        <v>388009.29000000004</v>
      </c>
    </row>
    <row r="10" spans="1:8" ht="12.75">
      <c r="A10" s="3" t="s">
        <v>12</v>
      </c>
      <c r="B10" s="9"/>
      <c r="C10" s="15">
        <f aca="true" t="shared" si="1" ref="C10:H10">SUM(C11:C17)</f>
        <v>1972000</v>
      </c>
      <c r="D10" s="15">
        <f t="shared" si="1"/>
        <v>0</v>
      </c>
      <c r="E10" s="15">
        <f t="shared" si="1"/>
        <v>1972000</v>
      </c>
      <c r="F10" s="15">
        <f t="shared" si="1"/>
        <v>1900548.4</v>
      </c>
      <c r="G10" s="15">
        <f t="shared" si="1"/>
        <v>1900548.4</v>
      </c>
      <c r="H10" s="15">
        <f t="shared" si="1"/>
        <v>71451.6000000001</v>
      </c>
    </row>
    <row r="11" spans="1:8" ht="12.75">
      <c r="A11" s="13" t="s">
        <v>13</v>
      </c>
      <c r="B11" s="11"/>
      <c r="C11" s="15">
        <v>1152000</v>
      </c>
      <c r="D11" s="16">
        <v>78919.2</v>
      </c>
      <c r="E11" s="16">
        <f>C11+D11</f>
        <v>1230919.2</v>
      </c>
      <c r="F11" s="16">
        <v>1230919.2</v>
      </c>
      <c r="G11" s="16">
        <v>1230919.2</v>
      </c>
      <c r="H11" s="16">
        <f>E11-F11</f>
        <v>0</v>
      </c>
    </row>
    <row r="12" spans="1:8" ht="12.75">
      <c r="A12" s="13" t="s">
        <v>14</v>
      </c>
      <c r="B12" s="11"/>
      <c r="C12" s="15"/>
      <c r="D12" s="16"/>
      <c r="E12" s="16">
        <f aca="true" t="shared" si="2" ref="E12:E17">C12+D12</f>
        <v>0</v>
      </c>
      <c r="F12" s="16"/>
      <c r="G12" s="16"/>
      <c r="H12" s="16">
        <f aca="true" t="shared" si="3" ref="H12:H17">E12-F12</f>
        <v>0</v>
      </c>
    </row>
    <row r="13" spans="1:8" ht="12.75">
      <c r="A13" s="13" t="s">
        <v>15</v>
      </c>
      <c r="B13" s="11"/>
      <c r="C13" s="15">
        <v>820000</v>
      </c>
      <c r="D13" s="16">
        <v>-78919.2</v>
      </c>
      <c r="E13" s="16">
        <f t="shared" si="2"/>
        <v>741080.8</v>
      </c>
      <c r="F13" s="16">
        <v>669629.2</v>
      </c>
      <c r="G13" s="16">
        <v>669629.2</v>
      </c>
      <c r="H13" s="16">
        <f t="shared" si="3"/>
        <v>71451.6000000001</v>
      </c>
    </row>
    <row r="14" spans="1:8" ht="12.75">
      <c r="A14" s="13" t="s">
        <v>16</v>
      </c>
      <c r="B14" s="11"/>
      <c r="C14" s="15"/>
      <c r="D14" s="16"/>
      <c r="E14" s="16">
        <f t="shared" si="2"/>
        <v>0</v>
      </c>
      <c r="F14" s="16"/>
      <c r="G14" s="16"/>
      <c r="H14" s="16">
        <f t="shared" si="3"/>
        <v>0</v>
      </c>
    </row>
    <row r="15" spans="1:8" ht="12.75">
      <c r="A15" s="13" t="s">
        <v>17</v>
      </c>
      <c r="B15" s="11"/>
      <c r="C15" s="15"/>
      <c r="D15" s="16"/>
      <c r="E15" s="16">
        <f t="shared" si="2"/>
        <v>0</v>
      </c>
      <c r="F15" s="16"/>
      <c r="G15" s="16"/>
      <c r="H15" s="16">
        <f t="shared" si="3"/>
        <v>0</v>
      </c>
    </row>
    <row r="16" spans="1:8" ht="12.75">
      <c r="A16" s="13" t="s">
        <v>18</v>
      </c>
      <c r="B16" s="11"/>
      <c r="C16" s="15"/>
      <c r="D16" s="16"/>
      <c r="E16" s="16">
        <f t="shared" si="2"/>
        <v>0</v>
      </c>
      <c r="F16" s="16"/>
      <c r="G16" s="16"/>
      <c r="H16" s="16">
        <f t="shared" si="3"/>
        <v>0</v>
      </c>
    </row>
    <row r="17" spans="1:8" ht="12.75">
      <c r="A17" s="13" t="s">
        <v>19</v>
      </c>
      <c r="B17" s="11"/>
      <c r="C17" s="15"/>
      <c r="D17" s="16"/>
      <c r="E17" s="16">
        <f t="shared" si="2"/>
        <v>0</v>
      </c>
      <c r="F17" s="16"/>
      <c r="G17" s="16"/>
      <c r="H17" s="16">
        <f t="shared" si="3"/>
        <v>0</v>
      </c>
    </row>
    <row r="18" spans="1:8" ht="12.75">
      <c r="A18" s="3" t="s">
        <v>20</v>
      </c>
      <c r="B18" s="9"/>
      <c r="C18" s="15">
        <f aca="true" t="shared" si="4" ref="C18:H18">SUM(C19:C27)</f>
        <v>407472</v>
      </c>
      <c r="D18" s="15">
        <f t="shared" si="4"/>
        <v>136829.53</v>
      </c>
      <c r="E18" s="15">
        <f t="shared" si="4"/>
        <v>544301.53</v>
      </c>
      <c r="F18" s="15">
        <f t="shared" si="4"/>
        <v>442424.45999999996</v>
      </c>
      <c r="G18" s="15">
        <f t="shared" si="4"/>
        <v>442424.45999999996</v>
      </c>
      <c r="H18" s="15">
        <f t="shared" si="4"/>
        <v>101877.07</v>
      </c>
    </row>
    <row r="19" spans="1:8" ht="12.75">
      <c r="A19" s="13" t="s">
        <v>21</v>
      </c>
      <c r="B19" s="11"/>
      <c r="C19" s="15">
        <v>103981</v>
      </c>
      <c r="D19" s="16">
        <v>86552.88</v>
      </c>
      <c r="E19" s="15">
        <f aca="true" t="shared" si="5" ref="E19:E27">C19+D19</f>
        <v>190533.88</v>
      </c>
      <c r="F19" s="16">
        <v>180342.59</v>
      </c>
      <c r="G19" s="16">
        <v>180342.59</v>
      </c>
      <c r="H19" s="16">
        <f>E19-F19</f>
        <v>10191.290000000008</v>
      </c>
    </row>
    <row r="20" spans="1:8" ht="12.75">
      <c r="A20" s="13" t="s">
        <v>22</v>
      </c>
      <c r="B20" s="11"/>
      <c r="C20" s="15">
        <v>52569</v>
      </c>
      <c r="D20" s="16">
        <v>50053.22</v>
      </c>
      <c r="E20" s="15">
        <f t="shared" si="5"/>
        <v>102622.22</v>
      </c>
      <c r="F20" s="16">
        <v>102016.52</v>
      </c>
      <c r="G20" s="16">
        <v>102016.52</v>
      </c>
      <c r="H20" s="16">
        <f aca="true" t="shared" si="6" ref="H20:H82">E20-F20</f>
        <v>605.6999999999971</v>
      </c>
    </row>
    <row r="21" spans="1:8" ht="12.75">
      <c r="A21" s="13" t="s">
        <v>23</v>
      </c>
      <c r="B21" s="11"/>
      <c r="C21" s="15">
        <v>15000</v>
      </c>
      <c r="D21" s="16">
        <v>-13976.57</v>
      </c>
      <c r="E21" s="15">
        <f t="shared" si="5"/>
        <v>1023.4300000000003</v>
      </c>
      <c r="F21" s="16">
        <v>0</v>
      </c>
      <c r="G21" s="16">
        <v>0</v>
      </c>
      <c r="H21" s="16">
        <f t="shared" si="6"/>
        <v>1023.4300000000003</v>
      </c>
    </row>
    <row r="22" spans="1:8" ht="12.75">
      <c r="A22" s="13" t="s">
        <v>24</v>
      </c>
      <c r="B22" s="11"/>
      <c r="C22" s="15">
        <v>29922</v>
      </c>
      <c r="D22" s="16">
        <v>0</v>
      </c>
      <c r="E22" s="15">
        <f t="shared" si="5"/>
        <v>29922</v>
      </c>
      <c r="F22" s="16">
        <v>3031.79</v>
      </c>
      <c r="G22" s="16">
        <v>3031.79</v>
      </c>
      <c r="H22" s="16">
        <f t="shared" si="6"/>
        <v>26890.21</v>
      </c>
    </row>
    <row r="23" spans="1:8" ht="12.75">
      <c r="A23" s="13" t="s">
        <v>25</v>
      </c>
      <c r="B23" s="11"/>
      <c r="C23" s="15"/>
      <c r="D23" s="16"/>
      <c r="E23" s="15">
        <f t="shared" si="5"/>
        <v>0</v>
      </c>
      <c r="F23" s="16"/>
      <c r="G23" s="16"/>
      <c r="H23" s="16">
        <f t="shared" si="6"/>
        <v>0</v>
      </c>
    </row>
    <row r="24" spans="1:8" ht="12.75">
      <c r="A24" s="13" t="s">
        <v>26</v>
      </c>
      <c r="B24" s="11"/>
      <c r="C24" s="15">
        <v>166200</v>
      </c>
      <c r="D24" s="16">
        <v>14200</v>
      </c>
      <c r="E24" s="15">
        <f t="shared" si="5"/>
        <v>180400</v>
      </c>
      <c r="F24" s="16">
        <v>152839.09</v>
      </c>
      <c r="G24" s="16">
        <v>152839.09</v>
      </c>
      <c r="H24" s="16">
        <f t="shared" si="6"/>
        <v>27560.910000000003</v>
      </c>
    </row>
    <row r="25" spans="1:8" ht="12.75">
      <c r="A25" s="13" t="s">
        <v>27</v>
      </c>
      <c r="B25" s="11"/>
      <c r="C25" s="15">
        <v>18000</v>
      </c>
      <c r="D25" s="16">
        <v>0</v>
      </c>
      <c r="E25" s="15">
        <f t="shared" si="5"/>
        <v>18000</v>
      </c>
      <c r="F25" s="16">
        <v>0</v>
      </c>
      <c r="G25" s="16">
        <v>0</v>
      </c>
      <c r="H25" s="16">
        <f t="shared" si="6"/>
        <v>18000</v>
      </c>
    </row>
    <row r="26" spans="1:8" ht="12.75">
      <c r="A26" s="13" t="s">
        <v>28</v>
      </c>
      <c r="B26" s="11"/>
      <c r="C26" s="15"/>
      <c r="D26" s="16"/>
      <c r="E26" s="15">
        <f t="shared" si="5"/>
        <v>0</v>
      </c>
      <c r="F26" s="16"/>
      <c r="G26" s="16"/>
      <c r="H26" s="16">
        <f t="shared" si="6"/>
        <v>0</v>
      </c>
    </row>
    <row r="27" spans="1:8" ht="12.75">
      <c r="A27" s="13" t="s">
        <v>29</v>
      </c>
      <c r="B27" s="11"/>
      <c r="C27" s="15">
        <v>21800</v>
      </c>
      <c r="D27" s="16">
        <v>0</v>
      </c>
      <c r="E27" s="15">
        <f t="shared" si="5"/>
        <v>21800</v>
      </c>
      <c r="F27" s="16">
        <v>4194.47</v>
      </c>
      <c r="G27" s="16">
        <v>4194.47</v>
      </c>
      <c r="H27" s="16">
        <f t="shared" si="6"/>
        <v>17605.53</v>
      </c>
    </row>
    <row r="28" spans="1:8" ht="12.75">
      <c r="A28" s="3" t="s">
        <v>30</v>
      </c>
      <c r="B28" s="9"/>
      <c r="C28" s="15">
        <f aca="true" t="shared" si="7" ref="C28:H28">SUM(C29:C37)</f>
        <v>315319</v>
      </c>
      <c r="D28" s="15">
        <f t="shared" si="7"/>
        <v>63003.130000000005</v>
      </c>
      <c r="E28" s="15">
        <f t="shared" si="7"/>
        <v>378322.13</v>
      </c>
      <c r="F28" s="15">
        <f t="shared" si="7"/>
        <v>249994.11000000002</v>
      </c>
      <c r="G28" s="15">
        <f t="shared" si="7"/>
        <v>249994.11000000002</v>
      </c>
      <c r="H28" s="15">
        <f t="shared" si="7"/>
        <v>128328.01999999997</v>
      </c>
    </row>
    <row r="29" spans="1:8" ht="12.75">
      <c r="A29" s="13" t="s">
        <v>31</v>
      </c>
      <c r="B29" s="11"/>
      <c r="C29" s="15">
        <v>21000</v>
      </c>
      <c r="D29" s="16">
        <v>0</v>
      </c>
      <c r="E29" s="15">
        <f aca="true" t="shared" si="8" ref="E29:E37">C29+D29</f>
        <v>21000</v>
      </c>
      <c r="F29" s="16">
        <v>7165</v>
      </c>
      <c r="G29" s="16">
        <v>7165</v>
      </c>
      <c r="H29" s="16">
        <f t="shared" si="6"/>
        <v>13835</v>
      </c>
    </row>
    <row r="30" spans="1:8" ht="12.75">
      <c r="A30" s="13" t="s">
        <v>32</v>
      </c>
      <c r="B30" s="11"/>
      <c r="C30" s="15">
        <v>10000</v>
      </c>
      <c r="D30" s="16">
        <v>0</v>
      </c>
      <c r="E30" s="15">
        <f t="shared" si="8"/>
        <v>10000</v>
      </c>
      <c r="F30" s="16">
        <v>2499.8</v>
      </c>
      <c r="G30" s="16">
        <v>2499.8</v>
      </c>
      <c r="H30" s="16">
        <f t="shared" si="6"/>
        <v>7500.2</v>
      </c>
    </row>
    <row r="31" spans="1:8" ht="12.75">
      <c r="A31" s="13" t="s">
        <v>33</v>
      </c>
      <c r="B31" s="11"/>
      <c r="C31" s="15"/>
      <c r="D31" s="16"/>
      <c r="E31" s="15">
        <f t="shared" si="8"/>
        <v>0</v>
      </c>
      <c r="F31" s="16"/>
      <c r="G31" s="16"/>
      <c r="H31" s="16">
        <f t="shared" si="6"/>
        <v>0</v>
      </c>
    </row>
    <row r="32" spans="1:8" ht="12.75">
      <c r="A32" s="13" t="s">
        <v>34</v>
      </c>
      <c r="B32" s="11"/>
      <c r="C32" s="15">
        <v>8950</v>
      </c>
      <c r="D32" s="16">
        <v>0</v>
      </c>
      <c r="E32" s="15">
        <f t="shared" si="8"/>
        <v>8950</v>
      </c>
      <c r="F32" s="16">
        <v>8025.88</v>
      </c>
      <c r="G32" s="16">
        <v>8025.88</v>
      </c>
      <c r="H32" s="16">
        <f t="shared" si="6"/>
        <v>924.1199999999999</v>
      </c>
    </row>
    <row r="33" spans="1:8" ht="12.75">
      <c r="A33" s="13" t="s">
        <v>35</v>
      </c>
      <c r="B33" s="11"/>
      <c r="C33" s="15">
        <v>48128</v>
      </c>
      <c r="D33" s="16">
        <v>0</v>
      </c>
      <c r="E33" s="15">
        <f t="shared" si="8"/>
        <v>48128</v>
      </c>
      <c r="F33" s="16">
        <v>12538</v>
      </c>
      <c r="G33" s="16">
        <v>12538</v>
      </c>
      <c r="H33" s="16">
        <f t="shared" si="6"/>
        <v>35590</v>
      </c>
    </row>
    <row r="34" spans="1:8" ht="12.75">
      <c r="A34" s="13" t="s">
        <v>36</v>
      </c>
      <c r="B34" s="11"/>
      <c r="C34" s="15"/>
      <c r="D34" s="16"/>
      <c r="E34" s="15">
        <f t="shared" si="8"/>
        <v>0</v>
      </c>
      <c r="F34" s="16"/>
      <c r="G34" s="16"/>
      <c r="H34" s="16">
        <f t="shared" si="6"/>
        <v>0</v>
      </c>
    </row>
    <row r="35" spans="1:8" ht="12.75">
      <c r="A35" s="13" t="s">
        <v>37</v>
      </c>
      <c r="B35" s="11"/>
      <c r="C35" s="15">
        <v>35450</v>
      </c>
      <c r="D35" s="16">
        <v>12174.27</v>
      </c>
      <c r="E35" s="15">
        <f t="shared" si="8"/>
        <v>47624.270000000004</v>
      </c>
      <c r="F35" s="16">
        <v>34433.41</v>
      </c>
      <c r="G35" s="16">
        <v>34433.41</v>
      </c>
      <c r="H35" s="16">
        <f t="shared" si="6"/>
        <v>13190.86</v>
      </c>
    </row>
    <row r="36" spans="1:8" ht="12.75">
      <c r="A36" s="13" t="s">
        <v>38</v>
      </c>
      <c r="B36" s="11"/>
      <c r="C36" s="15">
        <v>135291</v>
      </c>
      <c r="D36" s="16">
        <v>41796.86</v>
      </c>
      <c r="E36" s="15">
        <f t="shared" si="8"/>
        <v>177087.86</v>
      </c>
      <c r="F36" s="16">
        <v>130768.02</v>
      </c>
      <c r="G36" s="16">
        <v>130768.02</v>
      </c>
      <c r="H36" s="16">
        <f t="shared" si="6"/>
        <v>46319.83999999998</v>
      </c>
    </row>
    <row r="37" spans="1:8" ht="12.75">
      <c r="A37" s="13" t="s">
        <v>39</v>
      </c>
      <c r="B37" s="11"/>
      <c r="C37" s="15">
        <v>56500</v>
      </c>
      <c r="D37" s="16">
        <v>9032</v>
      </c>
      <c r="E37" s="15">
        <f t="shared" si="8"/>
        <v>65532</v>
      </c>
      <c r="F37" s="16">
        <v>54564</v>
      </c>
      <c r="G37" s="16">
        <v>54564</v>
      </c>
      <c r="H37" s="16">
        <f t="shared" si="6"/>
        <v>10968</v>
      </c>
    </row>
    <row r="38" spans="1:8" ht="25.5" customHeight="1">
      <c r="A38" s="30" t="s">
        <v>40</v>
      </c>
      <c r="B38" s="31"/>
      <c r="C38" s="15">
        <f aca="true" t="shared" si="9" ref="C38:H38">SUM(C39:C47)</f>
        <v>289000</v>
      </c>
      <c r="D38" s="15">
        <f t="shared" si="9"/>
        <v>164968.62</v>
      </c>
      <c r="E38" s="15">
        <f>SUM(E39:E47)</f>
        <v>453968.62</v>
      </c>
      <c r="F38" s="15">
        <f t="shared" si="9"/>
        <v>378268.62</v>
      </c>
      <c r="G38" s="15">
        <f t="shared" si="9"/>
        <v>378268.62</v>
      </c>
      <c r="H38" s="15">
        <f t="shared" si="9"/>
        <v>75700</v>
      </c>
    </row>
    <row r="39" spans="1:8" ht="12.75">
      <c r="A39" s="13" t="s">
        <v>41</v>
      </c>
      <c r="B39" s="11"/>
      <c r="C39" s="15"/>
      <c r="D39" s="16"/>
      <c r="E39" s="15">
        <f>C39+D39</f>
        <v>0</v>
      </c>
      <c r="F39" s="16"/>
      <c r="G39" s="16"/>
      <c r="H39" s="16">
        <f t="shared" si="6"/>
        <v>0</v>
      </c>
    </row>
    <row r="40" spans="1:8" ht="12.75">
      <c r="A40" s="13" t="s">
        <v>42</v>
      </c>
      <c r="B40" s="11"/>
      <c r="C40" s="15"/>
      <c r="D40" s="16"/>
      <c r="E40" s="15">
        <f aca="true" t="shared" si="10" ref="E40:E82">C40+D40</f>
        <v>0</v>
      </c>
      <c r="F40" s="16"/>
      <c r="G40" s="16"/>
      <c r="H40" s="16">
        <f t="shared" si="6"/>
        <v>0</v>
      </c>
    </row>
    <row r="41" spans="1:8" ht="12.75">
      <c r="A41" s="13" t="s">
        <v>43</v>
      </c>
      <c r="B41" s="11"/>
      <c r="C41" s="15"/>
      <c r="D41" s="16"/>
      <c r="E41" s="15">
        <f t="shared" si="10"/>
        <v>0</v>
      </c>
      <c r="F41" s="16"/>
      <c r="G41" s="16"/>
      <c r="H41" s="16">
        <f t="shared" si="6"/>
        <v>0</v>
      </c>
    </row>
    <row r="42" spans="1:8" ht="12.75">
      <c r="A42" s="13" t="s">
        <v>44</v>
      </c>
      <c r="B42" s="11"/>
      <c r="C42" s="15">
        <v>289000</v>
      </c>
      <c r="D42" s="16">
        <v>164968.62</v>
      </c>
      <c r="E42" s="15">
        <f t="shared" si="10"/>
        <v>453968.62</v>
      </c>
      <c r="F42" s="16">
        <v>378268.62</v>
      </c>
      <c r="G42" s="16">
        <v>378268.62</v>
      </c>
      <c r="H42" s="16">
        <f t="shared" si="6"/>
        <v>75700</v>
      </c>
    </row>
    <row r="43" spans="1:8" ht="12.75">
      <c r="A43" s="13" t="s">
        <v>45</v>
      </c>
      <c r="B43" s="11"/>
      <c r="C43" s="15"/>
      <c r="D43" s="16"/>
      <c r="E43" s="15">
        <f t="shared" si="10"/>
        <v>0</v>
      </c>
      <c r="F43" s="16"/>
      <c r="G43" s="16"/>
      <c r="H43" s="16">
        <f t="shared" si="6"/>
        <v>0</v>
      </c>
    </row>
    <row r="44" spans="1:8" ht="12.75">
      <c r="A44" s="13" t="s">
        <v>46</v>
      </c>
      <c r="B44" s="11"/>
      <c r="C44" s="15"/>
      <c r="D44" s="16"/>
      <c r="E44" s="15">
        <f t="shared" si="10"/>
        <v>0</v>
      </c>
      <c r="F44" s="16"/>
      <c r="G44" s="16"/>
      <c r="H44" s="16">
        <f t="shared" si="6"/>
        <v>0</v>
      </c>
    </row>
    <row r="45" spans="1:8" ht="12.75">
      <c r="A45" s="13" t="s">
        <v>47</v>
      </c>
      <c r="B45" s="11"/>
      <c r="C45" s="15"/>
      <c r="D45" s="16"/>
      <c r="E45" s="15">
        <f t="shared" si="10"/>
        <v>0</v>
      </c>
      <c r="F45" s="16"/>
      <c r="G45" s="16"/>
      <c r="H45" s="16">
        <f t="shared" si="6"/>
        <v>0</v>
      </c>
    </row>
    <row r="46" spans="1:8" ht="12.75">
      <c r="A46" s="13" t="s">
        <v>48</v>
      </c>
      <c r="B46" s="11"/>
      <c r="C46" s="15"/>
      <c r="D46" s="16"/>
      <c r="E46" s="15">
        <f t="shared" si="10"/>
        <v>0</v>
      </c>
      <c r="F46" s="16"/>
      <c r="G46" s="16"/>
      <c r="H46" s="16">
        <f t="shared" si="6"/>
        <v>0</v>
      </c>
    </row>
    <row r="47" spans="1:8" ht="12.75">
      <c r="A47" s="13" t="s">
        <v>49</v>
      </c>
      <c r="B47" s="11"/>
      <c r="C47" s="15"/>
      <c r="D47" s="16"/>
      <c r="E47" s="15">
        <f t="shared" si="10"/>
        <v>0</v>
      </c>
      <c r="F47" s="16"/>
      <c r="G47" s="16"/>
      <c r="H47" s="16">
        <f t="shared" si="6"/>
        <v>0</v>
      </c>
    </row>
    <row r="48" spans="1:8" ht="12.75">
      <c r="A48" s="30" t="s">
        <v>50</v>
      </c>
      <c r="B48" s="31"/>
      <c r="C48" s="15">
        <f aca="true" t="shared" si="11" ref="C48:H48">SUM(C49:C57)</f>
        <v>16209</v>
      </c>
      <c r="D48" s="15">
        <f t="shared" si="11"/>
        <v>0</v>
      </c>
      <c r="E48" s="15">
        <f t="shared" si="11"/>
        <v>16209</v>
      </c>
      <c r="F48" s="15">
        <f t="shared" si="11"/>
        <v>5556.4</v>
      </c>
      <c r="G48" s="15">
        <f t="shared" si="11"/>
        <v>5556.4</v>
      </c>
      <c r="H48" s="15">
        <f t="shared" si="11"/>
        <v>10652.6</v>
      </c>
    </row>
    <row r="49" spans="1:8" ht="12.75">
      <c r="A49" s="13" t="s">
        <v>51</v>
      </c>
      <c r="B49" s="11"/>
      <c r="C49" s="15">
        <v>6209</v>
      </c>
      <c r="D49" s="16">
        <v>0</v>
      </c>
      <c r="E49" s="15">
        <f t="shared" si="10"/>
        <v>6209</v>
      </c>
      <c r="F49" s="16">
        <v>0</v>
      </c>
      <c r="G49" s="16">
        <v>0</v>
      </c>
      <c r="H49" s="16">
        <f t="shared" si="6"/>
        <v>6209</v>
      </c>
    </row>
    <row r="50" spans="1:8" ht="12.75">
      <c r="A50" s="13" t="s">
        <v>52</v>
      </c>
      <c r="B50" s="11"/>
      <c r="C50" s="15"/>
      <c r="D50" s="16"/>
      <c r="E50" s="15">
        <f t="shared" si="10"/>
        <v>0</v>
      </c>
      <c r="F50" s="16"/>
      <c r="G50" s="16"/>
      <c r="H50" s="16">
        <f t="shared" si="6"/>
        <v>0</v>
      </c>
    </row>
    <row r="51" spans="1:8" ht="12.75">
      <c r="A51" s="13" t="s">
        <v>53</v>
      </c>
      <c r="B51" s="11"/>
      <c r="C51" s="15"/>
      <c r="D51" s="16"/>
      <c r="E51" s="15">
        <f t="shared" si="10"/>
        <v>0</v>
      </c>
      <c r="F51" s="16"/>
      <c r="G51" s="16"/>
      <c r="H51" s="16">
        <f t="shared" si="6"/>
        <v>0</v>
      </c>
    </row>
    <row r="52" spans="1:8" ht="12.75">
      <c r="A52" s="13" t="s">
        <v>54</v>
      </c>
      <c r="B52" s="11"/>
      <c r="C52" s="15"/>
      <c r="D52" s="16"/>
      <c r="E52" s="15">
        <f t="shared" si="10"/>
        <v>0</v>
      </c>
      <c r="F52" s="16"/>
      <c r="G52" s="16"/>
      <c r="H52" s="16">
        <f t="shared" si="6"/>
        <v>0</v>
      </c>
    </row>
    <row r="53" spans="1:8" ht="12.75">
      <c r="A53" s="13" t="s">
        <v>55</v>
      </c>
      <c r="B53" s="11"/>
      <c r="C53" s="15"/>
      <c r="D53" s="16"/>
      <c r="E53" s="15">
        <f t="shared" si="10"/>
        <v>0</v>
      </c>
      <c r="F53" s="16"/>
      <c r="G53" s="16"/>
      <c r="H53" s="16">
        <f t="shared" si="6"/>
        <v>0</v>
      </c>
    </row>
    <row r="54" spans="1:8" ht="12.75">
      <c r="A54" s="13" t="s">
        <v>56</v>
      </c>
      <c r="B54" s="11"/>
      <c r="C54" s="15"/>
      <c r="D54" s="16"/>
      <c r="E54" s="15">
        <f t="shared" si="10"/>
        <v>0</v>
      </c>
      <c r="F54" s="16"/>
      <c r="G54" s="16"/>
      <c r="H54" s="16">
        <f t="shared" si="6"/>
        <v>0</v>
      </c>
    </row>
    <row r="55" spans="1:8" ht="12.75">
      <c r="A55" s="13" t="s">
        <v>57</v>
      </c>
      <c r="B55" s="11"/>
      <c r="C55" s="15"/>
      <c r="D55" s="16"/>
      <c r="E55" s="15">
        <f t="shared" si="10"/>
        <v>0</v>
      </c>
      <c r="F55" s="16"/>
      <c r="G55" s="16"/>
      <c r="H55" s="16">
        <f t="shared" si="6"/>
        <v>0</v>
      </c>
    </row>
    <row r="56" spans="1:8" ht="12.75">
      <c r="A56" s="13" t="s">
        <v>58</v>
      </c>
      <c r="B56" s="11"/>
      <c r="C56" s="15"/>
      <c r="D56" s="16"/>
      <c r="E56" s="15">
        <f t="shared" si="10"/>
        <v>0</v>
      </c>
      <c r="F56" s="16"/>
      <c r="G56" s="16"/>
      <c r="H56" s="16">
        <f t="shared" si="6"/>
        <v>0</v>
      </c>
    </row>
    <row r="57" spans="1:8" ht="12.75">
      <c r="A57" s="13" t="s">
        <v>59</v>
      </c>
      <c r="B57" s="11"/>
      <c r="C57" s="15">
        <v>10000</v>
      </c>
      <c r="D57" s="16">
        <v>0</v>
      </c>
      <c r="E57" s="15">
        <f t="shared" si="10"/>
        <v>10000</v>
      </c>
      <c r="F57" s="16">
        <v>5556.4</v>
      </c>
      <c r="G57" s="16">
        <v>5556.4</v>
      </c>
      <c r="H57" s="16">
        <f t="shared" si="6"/>
        <v>4443.6</v>
      </c>
    </row>
    <row r="58" spans="1:8" ht="12.75">
      <c r="A58" s="3" t="s">
        <v>60</v>
      </c>
      <c r="B58" s="9"/>
      <c r="C58" s="15">
        <f>SUM(C59:C61)</f>
        <v>0</v>
      </c>
      <c r="D58" s="15">
        <f>SUM(D59:D61)</f>
        <v>0</v>
      </c>
      <c r="E58" s="15">
        <f>SUM(E59:E61)</f>
        <v>0</v>
      </c>
      <c r="F58" s="15">
        <f>SUM(F59:F61)</f>
        <v>0</v>
      </c>
      <c r="G58" s="15">
        <f>SUM(G59:G61)</f>
        <v>0</v>
      </c>
      <c r="H58" s="16">
        <f t="shared" si="6"/>
        <v>0</v>
      </c>
    </row>
    <row r="59" spans="1:8" ht="12.75">
      <c r="A59" s="13" t="s">
        <v>61</v>
      </c>
      <c r="B59" s="11"/>
      <c r="C59" s="15"/>
      <c r="D59" s="16"/>
      <c r="E59" s="15">
        <f t="shared" si="10"/>
        <v>0</v>
      </c>
      <c r="F59" s="16"/>
      <c r="G59" s="16"/>
      <c r="H59" s="16">
        <f t="shared" si="6"/>
        <v>0</v>
      </c>
    </row>
    <row r="60" spans="1:8" ht="12.75">
      <c r="A60" s="13" t="s">
        <v>62</v>
      </c>
      <c r="B60" s="11"/>
      <c r="C60" s="15"/>
      <c r="D60" s="16"/>
      <c r="E60" s="15">
        <f t="shared" si="10"/>
        <v>0</v>
      </c>
      <c r="F60" s="16"/>
      <c r="G60" s="16"/>
      <c r="H60" s="16">
        <f t="shared" si="6"/>
        <v>0</v>
      </c>
    </row>
    <row r="61" spans="1:8" ht="12.75">
      <c r="A61" s="13" t="s">
        <v>63</v>
      </c>
      <c r="B61" s="11"/>
      <c r="C61" s="15"/>
      <c r="D61" s="16"/>
      <c r="E61" s="15">
        <f t="shared" si="10"/>
        <v>0</v>
      </c>
      <c r="F61" s="16"/>
      <c r="G61" s="16"/>
      <c r="H61" s="16">
        <f t="shared" si="6"/>
        <v>0</v>
      </c>
    </row>
    <row r="62" spans="1:8" ht="12.75">
      <c r="A62" s="30" t="s">
        <v>64</v>
      </c>
      <c r="B62" s="31"/>
      <c r="C62" s="15">
        <f>SUM(C63:C70)</f>
        <v>0</v>
      </c>
      <c r="D62" s="15">
        <f>SUM(D63:D70)</f>
        <v>0</v>
      </c>
      <c r="E62" s="15">
        <f>E63+E64+E65+E66+E67+E69+E70</f>
        <v>0</v>
      </c>
      <c r="F62" s="15">
        <f>SUM(F63:F70)</f>
        <v>0</v>
      </c>
      <c r="G62" s="15">
        <f>SUM(G63:G70)</f>
        <v>0</v>
      </c>
      <c r="H62" s="16">
        <f t="shared" si="6"/>
        <v>0</v>
      </c>
    </row>
    <row r="63" spans="1:8" ht="12.75">
      <c r="A63" s="13" t="s">
        <v>65</v>
      </c>
      <c r="B63" s="11"/>
      <c r="C63" s="15"/>
      <c r="D63" s="16"/>
      <c r="E63" s="15">
        <f t="shared" si="10"/>
        <v>0</v>
      </c>
      <c r="F63" s="16"/>
      <c r="G63" s="16"/>
      <c r="H63" s="16">
        <f t="shared" si="6"/>
        <v>0</v>
      </c>
    </row>
    <row r="64" spans="1:8" ht="12.75">
      <c r="A64" s="13" t="s">
        <v>66</v>
      </c>
      <c r="B64" s="11"/>
      <c r="C64" s="15"/>
      <c r="D64" s="16"/>
      <c r="E64" s="15">
        <f t="shared" si="10"/>
        <v>0</v>
      </c>
      <c r="F64" s="16"/>
      <c r="G64" s="16"/>
      <c r="H64" s="16">
        <f t="shared" si="6"/>
        <v>0</v>
      </c>
    </row>
    <row r="65" spans="1:8" ht="12.75">
      <c r="A65" s="13" t="s">
        <v>67</v>
      </c>
      <c r="B65" s="11"/>
      <c r="C65" s="15"/>
      <c r="D65" s="16"/>
      <c r="E65" s="15">
        <f t="shared" si="10"/>
        <v>0</v>
      </c>
      <c r="F65" s="16"/>
      <c r="G65" s="16"/>
      <c r="H65" s="16">
        <f t="shared" si="6"/>
        <v>0</v>
      </c>
    </row>
    <row r="66" spans="1:8" ht="12.75">
      <c r="A66" s="13" t="s">
        <v>68</v>
      </c>
      <c r="B66" s="11"/>
      <c r="C66" s="15"/>
      <c r="D66" s="16"/>
      <c r="E66" s="15">
        <f t="shared" si="10"/>
        <v>0</v>
      </c>
      <c r="F66" s="16"/>
      <c r="G66" s="16"/>
      <c r="H66" s="16">
        <f t="shared" si="6"/>
        <v>0</v>
      </c>
    </row>
    <row r="67" spans="1:8" ht="12.75">
      <c r="A67" s="13" t="s">
        <v>69</v>
      </c>
      <c r="B67" s="11"/>
      <c r="C67" s="15"/>
      <c r="D67" s="16"/>
      <c r="E67" s="15">
        <f t="shared" si="10"/>
        <v>0</v>
      </c>
      <c r="F67" s="16"/>
      <c r="G67" s="16"/>
      <c r="H67" s="16">
        <f t="shared" si="6"/>
        <v>0</v>
      </c>
    </row>
    <row r="68" spans="1:8" ht="12.75">
      <c r="A68" s="13" t="s">
        <v>70</v>
      </c>
      <c r="B68" s="11"/>
      <c r="C68" s="15"/>
      <c r="D68" s="16"/>
      <c r="E68" s="15">
        <f t="shared" si="10"/>
        <v>0</v>
      </c>
      <c r="F68" s="16"/>
      <c r="G68" s="16"/>
      <c r="H68" s="16">
        <f t="shared" si="6"/>
        <v>0</v>
      </c>
    </row>
    <row r="69" spans="1:8" ht="12.75">
      <c r="A69" s="13" t="s">
        <v>71</v>
      </c>
      <c r="B69" s="11"/>
      <c r="C69" s="15"/>
      <c r="D69" s="16"/>
      <c r="E69" s="15">
        <f t="shared" si="10"/>
        <v>0</v>
      </c>
      <c r="F69" s="16"/>
      <c r="G69" s="16"/>
      <c r="H69" s="16">
        <f t="shared" si="6"/>
        <v>0</v>
      </c>
    </row>
    <row r="70" spans="1:8" ht="12.75">
      <c r="A70" s="13" t="s">
        <v>72</v>
      </c>
      <c r="B70" s="11"/>
      <c r="C70" s="15"/>
      <c r="D70" s="16"/>
      <c r="E70" s="15">
        <f t="shared" si="10"/>
        <v>0</v>
      </c>
      <c r="F70" s="16"/>
      <c r="G70" s="16"/>
      <c r="H70" s="16">
        <f t="shared" si="6"/>
        <v>0</v>
      </c>
    </row>
    <row r="71" spans="1:8" ht="12.75">
      <c r="A71" s="3" t="s">
        <v>73</v>
      </c>
      <c r="B71" s="9"/>
      <c r="C71" s="15">
        <f>SUM(C72:C74)</f>
        <v>0</v>
      </c>
      <c r="D71" s="15">
        <f>SUM(D72:D74)</f>
        <v>0</v>
      </c>
      <c r="E71" s="15">
        <f>SUM(E72:E74)</f>
        <v>0</v>
      </c>
      <c r="F71" s="15">
        <f>SUM(F72:F74)</f>
        <v>0</v>
      </c>
      <c r="G71" s="15">
        <f>SUM(G72:G74)</f>
        <v>0</v>
      </c>
      <c r="H71" s="16">
        <f t="shared" si="6"/>
        <v>0</v>
      </c>
    </row>
    <row r="72" spans="1:8" ht="12.75">
      <c r="A72" s="13" t="s">
        <v>74</v>
      </c>
      <c r="B72" s="11"/>
      <c r="C72" s="15"/>
      <c r="D72" s="16"/>
      <c r="E72" s="15">
        <f t="shared" si="10"/>
        <v>0</v>
      </c>
      <c r="F72" s="16"/>
      <c r="G72" s="16"/>
      <c r="H72" s="16">
        <f t="shared" si="6"/>
        <v>0</v>
      </c>
    </row>
    <row r="73" spans="1:8" ht="12.75">
      <c r="A73" s="13" t="s">
        <v>75</v>
      </c>
      <c r="B73" s="11"/>
      <c r="C73" s="15"/>
      <c r="D73" s="16"/>
      <c r="E73" s="15">
        <f t="shared" si="10"/>
        <v>0</v>
      </c>
      <c r="F73" s="16"/>
      <c r="G73" s="16"/>
      <c r="H73" s="16">
        <f t="shared" si="6"/>
        <v>0</v>
      </c>
    </row>
    <row r="74" spans="1:8" ht="12.75">
      <c r="A74" s="13" t="s">
        <v>76</v>
      </c>
      <c r="B74" s="11"/>
      <c r="C74" s="15"/>
      <c r="D74" s="16"/>
      <c r="E74" s="15">
        <f t="shared" si="10"/>
        <v>0</v>
      </c>
      <c r="F74" s="16"/>
      <c r="G74" s="16"/>
      <c r="H74" s="16">
        <f t="shared" si="6"/>
        <v>0</v>
      </c>
    </row>
    <row r="75" spans="1:8" ht="12.75">
      <c r="A75" s="3" t="s">
        <v>77</v>
      </c>
      <c r="B75" s="9"/>
      <c r="C75" s="15">
        <f>SUM(C76:C82)</f>
        <v>0</v>
      </c>
      <c r="D75" s="15">
        <f>SUM(D76:D82)</f>
        <v>0</v>
      </c>
      <c r="E75" s="15">
        <f>SUM(E76:E82)</f>
        <v>0</v>
      </c>
      <c r="F75" s="15">
        <f>SUM(F76:F82)</f>
        <v>0</v>
      </c>
      <c r="G75" s="15">
        <f>SUM(G76:G82)</f>
        <v>0</v>
      </c>
      <c r="H75" s="16">
        <f t="shared" si="6"/>
        <v>0</v>
      </c>
    </row>
    <row r="76" spans="1:8" ht="12.75">
      <c r="A76" s="13" t="s">
        <v>78</v>
      </c>
      <c r="B76" s="11"/>
      <c r="C76" s="15"/>
      <c r="D76" s="16"/>
      <c r="E76" s="15">
        <f t="shared" si="10"/>
        <v>0</v>
      </c>
      <c r="F76" s="16"/>
      <c r="G76" s="16"/>
      <c r="H76" s="16">
        <f t="shared" si="6"/>
        <v>0</v>
      </c>
    </row>
    <row r="77" spans="1:8" ht="12.75">
      <c r="A77" s="13" t="s">
        <v>79</v>
      </c>
      <c r="B77" s="11"/>
      <c r="C77" s="15"/>
      <c r="D77" s="16"/>
      <c r="E77" s="15">
        <f t="shared" si="10"/>
        <v>0</v>
      </c>
      <c r="F77" s="16"/>
      <c r="G77" s="16"/>
      <c r="H77" s="16">
        <f t="shared" si="6"/>
        <v>0</v>
      </c>
    </row>
    <row r="78" spans="1:8" ht="12.75">
      <c r="A78" s="13" t="s">
        <v>80</v>
      </c>
      <c r="B78" s="11"/>
      <c r="C78" s="15"/>
      <c r="D78" s="16"/>
      <c r="E78" s="15">
        <f t="shared" si="10"/>
        <v>0</v>
      </c>
      <c r="F78" s="16"/>
      <c r="G78" s="16"/>
      <c r="H78" s="16">
        <f t="shared" si="6"/>
        <v>0</v>
      </c>
    </row>
    <row r="79" spans="1:8" ht="12.75">
      <c r="A79" s="13" t="s">
        <v>81</v>
      </c>
      <c r="B79" s="11"/>
      <c r="C79" s="15"/>
      <c r="D79" s="16"/>
      <c r="E79" s="15">
        <f t="shared" si="10"/>
        <v>0</v>
      </c>
      <c r="F79" s="16"/>
      <c r="G79" s="16"/>
      <c r="H79" s="16">
        <f t="shared" si="6"/>
        <v>0</v>
      </c>
    </row>
    <row r="80" spans="1:8" ht="12.75">
      <c r="A80" s="13" t="s">
        <v>82</v>
      </c>
      <c r="B80" s="11"/>
      <c r="C80" s="15"/>
      <c r="D80" s="16"/>
      <c r="E80" s="15">
        <f t="shared" si="10"/>
        <v>0</v>
      </c>
      <c r="F80" s="16"/>
      <c r="G80" s="16"/>
      <c r="H80" s="16">
        <f t="shared" si="6"/>
        <v>0</v>
      </c>
    </row>
    <row r="81" spans="1:8" ht="12.75">
      <c r="A81" s="13" t="s">
        <v>83</v>
      </c>
      <c r="B81" s="11"/>
      <c r="C81" s="15"/>
      <c r="D81" s="16"/>
      <c r="E81" s="15">
        <f t="shared" si="10"/>
        <v>0</v>
      </c>
      <c r="F81" s="16"/>
      <c r="G81" s="16"/>
      <c r="H81" s="16">
        <f t="shared" si="6"/>
        <v>0</v>
      </c>
    </row>
    <row r="82" spans="1:8" ht="12.75">
      <c r="A82" s="13" t="s">
        <v>84</v>
      </c>
      <c r="B82" s="11"/>
      <c r="C82" s="15"/>
      <c r="D82" s="16"/>
      <c r="E82" s="15">
        <f t="shared" si="10"/>
        <v>0</v>
      </c>
      <c r="F82" s="16"/>
      <c r="G82" s="16"/>
      <c r="H82" s="16">
        <f t="shared" si="6"/>
        <v>0</v>
      </c>
    </row>
    <row r="83" spans="1:8" ht="12.75">
      <c r="A83" s="22"/>
      <c r="B83" s="23"/>
      <c r="C83" s="24"/>
      <c r="D83" s="25"/>
      <c r="E83" s="25"/>
      <c r="F83" s="25"/>
      <c r="G83" s="25"/>
      <c r="H83" s="25"/>
    </row>
    <row r="84" spans="1:8" ht="12.75">
      <c r="A84" s="19" t="s">
        <v>85</v>
      </c>
      <c r="B84" s="20"/>
      <c r="C84" s="21">
        <f aca="true" t="shared" si="12" ref="C84:H84">C85+C103+C93+C113+C123+C133+C137+C146+C150</f>
        <v>0</v>
      </c>
      <c r="D84" s="21">
        <f>D85+D103+D93+D113+D123+D133+D137+D146+D150</f>
        <v>0</v>
      </c>
      <c r="E84" s="21">
        <f t="shared" si="12"/>
        <v>0</v>
      </c>
      <c r="F84" s="21">
        <f>F85+F103+F93+F113+F123+F133+F137+F146+F150</f>
        <v>0</v>
      </c>
      <c r="G84" s="21">
        <f>G85+G103+G93+G113+G123+G133+G137+G146+G150</f>
        <v>0</v>
      </c>
      <c r="H84" s="21">
        <f t="shared" si="12"/>
        <v>0</v>
      </c>
    </row>
    <row r="85" spans="1:8" ht="12.75">
      <c r="A85" s="3" t="s">
        <v>12</v>
      </c>
      <c r="B85" s="9"/>
      <c r="C85" s="15">
        <f>SUM(C86:C92)</f>
        <v>0</v>
      </c>
      <c r="D85" s="15">
        <f>SUM(D86:D92)</f>
        <v>0</v>
      </c>
      <c r="E85" s="15">
        <f>SUM(E86:E92)</f>
        <v>0</v>
      </c>
      <c r="F85" s="15">
        <f>SUM(F86:F92)</f>
        <v>0</v>
      </c>
      <c r="G85" s="15">
        <f>SUM(G86:G92)</f>
        <v>0</v>
      </c>
      <c r="H85" s="16">
        <f aca="true" t="shared" si="13" ref="H85:H148">E85-F85</f>
        <v>0</v>
      </c>
    </row>
    <row r="86" spans="1:8" ht="12.75">
      <c r="A86" s="13" t="s">
        <v>13</v>
      </c>
      <c r="B86" s="11"/>
      <c r="C86" s="15"/>
      <c r="D86" s="16"/>
      <c r="E86" s="15">
        <f aca="true" t="shared" si="14" ref="E86:E102">C86+D86</f>
        <v>0</v>
      </c>
      <c r="F86" s="16"/>
      <c r="G86" s="16"/>
      <c r="H86" s="16">
        <f t="shared" si="13"/>
        <v>0</v>
      </c>
    </row>
    <row r="87" spans="1:8" ht="12.75">
      <c r="A87" s="13" t="s">
        <v>14</v>
      </c>
      <c r="B87" s="11"/>
      <c r="C87" s="15"/>
      <c r="D87" s="16"/>
      <c r="E87" s="15">
        <f t="shared" si="14"/>
        <v>0</v>
      </c>
      <c r="F87" s="16"/>
      <c r="G87" s="16"/>
      <c r="H87" s="16">
        <f t="shared" si="13"/>
        <v>0</v>
      </c>
    </row>
    <row r="88" spans="1:8" ht="12.75">
      <c r="A88" s="13" t="s">
        <v>15</v>
      </c>
      <c r="B88" s="11"/>
      <c r="C88" s="15"/>
      <c r="D88" s="16"/>
      <c r="E88" s="15">
        <f t="shared" si="14"/>
        <v>0</v>
      </c>
      <c r="F88" s="16"/>
      <c r="G88" s="16"/>
      <c r="H88" s="16">
        <f t="shared" si="13"/>
        <v>0</v>
      </c>
    </row>
    <row r="89" spans="1:8" ht="12.75">
      <c r="A89" s="13" t="s">
        <v>16</v>
      </c>
      <c r="B89" s="11"/>
      <c r="C89" s="15"/>
      <c r="D89" s="16"/>
      <c r="E89" s="15">
        <f t="shared" si="14"/>
        <v>0</v>
      </c>
      <c r="F89" s="16"/>
      <c r="G89" s="16"/>
      <c r="H89" s="16">
        <f t="shared" si="13"/>
        <v>0</v>
      </c>
    </row>
    <row r="90" spans="1:8" ht="12.75">
      <c r="A90" s="13" t="s">
        <v>17</v>
      </c>
      <c r="B90" s="11"/>
      <c r="C90" s="15"/>
      <c r="D90" s="16"/>
      <c r="E90" s="15">
        <f t="shared" si="14"/>
        <v>0</v>
      </c>
      <c r="F90" s="16"/>
      <c r="G90" s="16"/>
      <c r="H90" s="16">
        <f t="shared" si="13"/>
        <v>0</v>
      </c>
    </row>
    <row r="91" spans="1:8" ht="12.75">
      <c r="A91" s="13" t="s">
        <v>18</v>
      </c>
      <c r="B91" s="11"/>
      <c r="C91" s="15"/>
      <c r="D91" s="16"/>
      <c r="E91" s="15">
        <f t="shared" si="14"/>
        <v>0</v>
      </c>
      <c r="F91" s="16"/>
      <c r="G91" s="16"/>
      <c r="H91" s="16">
        <f t="shared" si="13"/>
        <v>0</v>
      </c>
    </row>
    <row r="92" spans="1:8" ht="12.75">
      <c r="A92" s="13" t="s">
        <v>19</v>
      </c>
      <c r="B92" s="11"/>
      <c r="C92" s="15"/>
      <c r="D92" s="16"/>
      <c r="E92" s="15">
        <f t="shared" si="14"/>
        <v>0</v>
      </c>
      <c r="F92" s="16"/>
      <c r="G92" s="16"/>
      <c r="H92" s="16">
        <f t="shared" si="13"/>
        <v>0</v>
      </c>
    </row>
    <row r="93" spans="1:8" ht="12.75">
      <c r="A93" s="3" t="s">
        <v>20</v>
      </c>
      <c r="B93" s="9"/>
      <c r="C93" s="15">
        <f>SUM(C94:C102)</f>
        <v>0</v>
      </c>
      <c r="D93" s="15">
        <f>SUM(D94:D102)</f>
        <v>0</v>
      </c>
      <c r="E93" s="15">
        <f>SUM(E94:E102)</f>
        <v>0</v>
      </c>
      <c r="F93" s="15">
        <f>SUM(F94:F102)</f>
        <v>0</v>
      </c>
      <c r="G93" s="15">
        <f>SUM(G94:G102)</f>
        <v>0</v>
      </c>
      <c r="H93" s="16">
        <f t="shared" si="13"/>
        <v>0</v>
      </c>
    </row>
    <row r="94" spans="1:8" ht="12.75">
      <c r="A94" s="13" t="s">
        <v>21</v>
      </c>
      <c r="B94" s="11"/>
      <c r="C94" s="15"/>
      <c r="D94" s="16"/>
      <c r="E94" s="15">
        <f t="shared" si="14"/>
        <v>0</v>
      </c>
      <c r="F94" s="16"/>
      <c r="G94" s="16"/>
      <c r="H94" s="16">
        <f t="shared" si="13"/>
        <v>0</v>
      </c>
    </row>
    <row r="95" spans="1:8" ht="12.75">
      <c r="A95" s="13" t="s">
        <v>22</v>
      </c>
      <c r="B95" s="11"/>
      <c r="C95" s="15"/>
      <c r="D95" s="16"/>
      <c r="E95" s="15">
        <f t="shared" si="14"/>
        <v>0</v>
      </c>
      <c r="F95" s="16"/>
      <c r="G95" s="16"/>
      <c r="H95" s="16">
        <f t="shared" si="13"/>
        <v>0</v>
      </c>
    </row>
    <row r="96" spans="1:8" ht="12.75">
      <c r="A96" s="13" t="s">
        <v>23</v>
      </c>
      <c r="B96" s="11"/>
      <c r="C96" s="15"/>
      <c r="D96" s="16"/>
      <c r="E96" s="15">
        <f t="shared" si="14"/>
        <v>0</v>
      </c>
      <c r="F96" s="16"/>
      <c r="G96" s="16"/>
      <c r="H96" s="16">
        <f t="shared" si="13"/>
        <v>0</v>
      </c>
    </row>
    <row r="97" spans="1:8" ht="12.75">
      <c r="A97" s="13" t="s">
        <v>24</v>
      </c>
      <c r="B97" s="11"/>
      <c r="C97" s="15"/>
      <c r="D97" s="16"/>
      <c r="E97" s="15">
        <f t="shared" si="14"/>
        <v>0</v>
      </c>
      <c r="F97" s="16"/>
      <c r="G97" s="16"/>
      <c r="H97" s="16">
        <f t="shared" si="13"/>
        <v>0</v>
      </c>
    </row>
    <row r="98" spans="1:8" ht="12.75">
      <c r="A98" s="13" t="s">
        <v>25</v>
      </c>
      <c r="B98" s="11"/>
      <c r="C98" s="15"/>
      <c r="D98" s="16"/>
      <c r="E98" s="15">
        <f t="shared" si="14"/>
        <v>0</v>
      </c>
      <c r="F98" s="16"/>
      <c r="G98" s="16"/>
      <c r="H98" s="16">
        <f t="shared" si="13"/>
        <v>0</v>
      </c>
    </row>
    <row r="99" spans="1:8" ht="12.75">
      <c r="A99" s="13" t="s">
        <v>26</v>
      </c>
      <c r="B99" s="11"/>
      <c r="C99" s="15"/>
      <c r="D99" s="16"/>
      <c r="E99" s="15">
        <f t="shared" si="14"/>
        <v>0</v>
      </c>
      <c r="F99" s="16"/>
      <c r="G99" s="16"/>
      <c r="H99" s="16">
        <f t="shared" si="13"/>
        <v>0</v>
      </c>
    </row>
    <row r="100" spans="1:8" ht="12.75">
      <c r="A100" s="13" t="s">
        <v>27</v>
      </c>
      <c r="B100" s="11"/>
      <c r="C100" s="15"/>
      <c r="D100" s="16"/>
      <c r="E100" s="15">
        <f t="shared" si="14"/>
        <v>0</v>
      </c>
      <c r="F100" s="16"/>
      <c r="G100" s="16"/>
      <c r="H100" s="16">
        <f t="shared" si="13"/>
        <v>0</v>
      </c>
    </row>
    <row r="101" spans="1:8" ht="12.75">
      <c r="A101" s="13" t="s">
        <v>28</v>
      </c>
      <c r="B101" s="11"/>
      <c r="C101" s="15"/>
      <c r="D101" s="16"/>
      <c r="E101" s="15">
        <f t="shared" si="14"/>
        <v>0</v>
      </c>
      <c r="F101" s="16"/>
      <c r="G101" s="16"/>
      <c r="H101" s="16">
        <f t="shared" si="13"/>
        <v>0</v>
      </c>
    </row>
    <row r="102" spans="1:8" ht="12.75">
      <c r="A102" s="13" t="s">
        <v>29</v>
      </c>
      <c r="B102" s="11"/>
      <c r="C102" s="15"/>
      <c r="D102" s="16"/>
      <c r="E102" s="15">
        <f t="shared" si="14"/>
        <v>0</v>
      </c>
      <c r="F102" s="16"/>
      <c r="G102" s="16"/>
      <c r="H102" s="16">
        <f t="shared" si="13"/>
        <v>0</v>
      </c>
    </row>
    <row r="103" spans="1:8" ht="12.75">
      <c r="A103" s="3" t="s">
        <v>30</v>
      </c>
      <c r="B103" s="9"/>
      <c r="C103" s="15">
        <f>SUM(C104:C112)</f>
        <v>0</v>
      </c>
      <c r="D103" s="15">
        <f>SUM(D104:D112)</f>
        <v>0</v>
      </c>
      <c r="E103" s="15">
        <f>SUM(E104:E112)</f>
        <v>0</v>
      </c>
      <c r="F103" s="15">
        <f>SUM(F104:F112)</f>
        <v>0</v>
      </c>
      <c r="G103" s="15">
        <f>SUM(G104:G112)</f>
        <v>0</v>
      </c>
      <c r="H103" s="16">
        <f t="shared" si="13"/>
        <v>0</v>
      </c>
    </row>
    <row r="104" spans="1:8" ht="12.75">
      <c r="A104" s="13" t="s">
        <v>31</v>
      </c>
      <c r="B104" s="11"/>
      <c r="C104" s="15"/>
      <c r="D104" s="16"/>
      <c r="E104" s="16">
        <f>C104+D104</f>
        <v>0</v>
      </c>
      <c r="F104" s="16"/>
      <c r="G104" s="16"/>
      <c r="H104" s="16">
        <f t="shared" si="13"/>
        <v>0</v>
      </c>
    </row>
    <row r="105" spans="1:8" ht="12.75">
      <c r="A105" s="13" t="s">
        <v>32</v>
      </c>
      <c r="B105" s="11"/>
      <c r="C105" s="15"/>
      <c r="D105" s="16"/>
      <c r="E105" s="16">
        <f aca="true" t="shared" si="15" ref="E105:E112">C105+D105</f>
        <v>0</v>
      </c>
      <c r="F105" s="16"/>
      <c r="G105" s="16"/>
      <c r="H105" s="16">
        <f t="shared" si="13"/>
        <v>0</v>
      </c>
    </row>
    <row r="106" spans="1:8" ht="12.75">
      <c r="A106" s="13" t="s">
        <v>33</v>
      </c>
      <c r="B106" s="11"/>
      <c r="C106" s="15"/>
      <c r="D106" s="16"/>
      <c r="E106" s="16">
        <f t="shared" si="15"/>
        <v>0</v>
      </c>
      <c r="F106" s="16"/>
      <c r="G106" s="16"/>
      <c r="H106" s="16">
        <f t="shared" si="13"/>
        <v>0</v>
      </c>
    </row>
    <row r="107" spans="1:8" ht="12.75">
      <c r="A107" s="13" t="s">
        <v>34</v>
      </c>
      <c r="B107" s="11"/>
      <c r="C107" s="15"/>
      <c r="D107" s="16"/>
      <c r="E107" s="16">
        <f t="shared" si="15"/>
        <v>0</v>
      </c>
      <c r="F107" s="16"/>
      <c r="G107" s="16"/>
      <c r="H107" s="16">
        <f t="shared" si="13"/>
        <v>0</v>
      </c>
    </row>
    <row r="108" spans="1:8" ht="12.75">
      <c r="A108" s="13" t="s">
        <v>35</v>
      </c>
      <c r="B108" s="11"/>
      <c r="C108" s="15"/>
      <c r="D108" s="16"/>
      <c r="E108" s="16">
        <f t="shared" si="15"/>
        <v>0</v>
      </c>
      <c r="F108" s="16"/>
      <c r="G108" s="16"/>
      <c r="H108" s="16">
        <f t="shared" si="13"/>
        <v>0</v>
      </c>
    </row>
    <row r="109" spans="1:8" ht="12.75">
      <c r="A109" s="13" t="s">
        <v>36</v>
      </c>
      <c r="B109" s="11"/>
      <c r="C109" s="15"/>
      <c r="D109" s="16"/>
      <c r="E109" s="16">
        <f t="shared" si="15"/>
        <v>0</v>
      </c>
      <c r="F109" s="16"/>
      <c r="G109" s="16"/>
      <c r="H109" s="16">
        <f t="shared" si="13"/>
        <v>0</v>
      </c>
    </row>
    <row r="110" spans="1:8" ht="12.75">
      <c r="A110" s="13" t="s">
        <v>37</v>
      </c>
      <c r="B110" s="11"/>
      <c r="C110" s="15"/>
      <c r="D110" s="16"/>
      <c r="E110" s="16">
        <f t="shared" si="15"/>
        <v>0</v>
      </c>
      <c r="F110" s="16"/>
      <c r="G110" s="16"/>
      <c r="H110" s="16">
        <f t="shared" si="13"/>
        <v>0</v>
      </c>
    </row>
    <row r="111" spans="1:8" ht="12.75">
      <c r="A111" s="13" t="s">
        <v>38</v>
      </c>
      <c r="B111" s="11"/>
      <c r="C111" s="15"/>
      <c r="D111" s="16"/>
      <c r="E111" s="16">
        <f t="shared" si="15"/>
        <v>0</v>
      </c>
      <c r="F111" s="16"/>
      <c r="G111" s="16"/>
      <c r="H111" s="16">
        <f t="shared" si="13"/>
        <v>0</v>
      </c>
    </row>
    <row r="112" spans="1:8" ht="12.75">
      <c r="A112" s="13" t="s">
        <v>39</v>
      </c>
      <c r="B112" s="11"/>
      <c r="C112" s="15"/>
      <c r="D112" s="16"/>
      <c r="E112" s="16">
        <f t="shared" si="15"/>
        <v>0</v>
      </c>
      <c r="F112" s="16"/>
      <c r="G112" s="16"/>
      <c r="H112" s="16">
        <f t="shared" si="13"/>
        <v>0</v>
      </c>
    </row>
    <row r="113" spans="1:8" ht="25.5" customHeight="1">
      <c r="A113" s="30" t="s">
        <v>40</v>
      </c>
      <c r="B113" s="31"/>
      <c r="C113" s="15">
        <f>SUM(C114:C122)</f>
        <v>0</v>
      </c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6">
        <f t="shared" si="13"/>
        <v>0</v>
      </c>
    </row>
    <row r="114" spans="1:8" ht="12.75">
      <c r="A114" s="13" t="s">
        <v>41</v>
      </c>
      <c r="B114" s="11"/>
      <c r="C114" s="15"/>
      <c r="D114" s="16"/>
      <c r="E114" s="16">
        <f>C114+D114</f>
        <v>0</v>
      </c>
      <c r="F114" s="16"/>
      <c r="G114" s="16"/>
      <c r="H114" s="16">
        <f t="shared" si="13"/>
        <v>0</v>
      </c>
    </row>
    <row r="115" spans="1:8" ht="12.75">
      <c r="A115" s="13" t="s">
        <v>42</v>
      </c>
      <c r="B115" s="11"/>
      <c r="C115" s="15"/>
      <c r="D115" s="16"/>
      <c r="E115" s="16">
        <f aca="true" t="shared" si="16" ref="E115:E122">C115+D115</f>
        <v>0</v>
      </c>
      <c r="F115" s="16"/>
      <c r="G115" s="16"/>
      <c r="H115" s="16">
        <f t="shared" si="13"/>
        <v>0</v>
      </c>
    </row>
    <row r="116" spans="1:8" ht="12.75">
      <c r="A116" s="13" t="s">
        <v>43</v>
      </c>
      <c r="B116" s="11"/>
      <c r="C116" s="15"/>
      <c r="D116" s="16"/>
      <c r="E116" s="16">
        <f t="shared" si="16"/>
        <v>0</v>
      </c>
      <c r="F116" s="16"/>
      <c r="G116" s="16"/>
      <c r="H116" s="16">
        <f t="shared" si="13"/>
        <v>0</v>
      </c>
    </row>
    <row r="117" spans="1:8" ht="12.75">
      <c r="A117" s="13" t="s">
        <v>44</v>
      </c>
      <c r="B117" s="11"/>
      <c r="C117" s="15"/>
      <c r="D117" s="16"/>
      <c r="E117" s="16">
        <f t="shared" si="16"/>
        <v>0</v>
      </c>
      <c r="F117" s="16"/>
      <c r="G117" s="16"/>
      <c r="H117" s="16">
        <f t="shared" si="13"/>
        <v>0</v>
      </c>
    </row>
    <row r="118" spans="1:8" ht="12.75">
      <c r="A118" s="13" t="s">
        <v>45</v>
      </c>
      <c r="B118" s="11"/>
      <c r="C118" s="15"/>
      <c r="D118" s="16"/>
      <c r="E118" s="16">
        <f t="shared" si="16"/>
        <v>0</v>
      </c>
      <c r="F118" s="16"/>
      <c r="G118" s="16"/>
      <c r="H118" s="16">
        <f t="shared" si="13"/>
        <v>0</v>
      </c>
    </row>
    <row r="119" spans="1:8" ht="12.75">
      <c r="A119" s="13" t="s">
        <v>46</v>
      </c>
      <c r="B119" s="11"/>
      <c r="C119" s="15"/>
      <c r="D119" s="16"/>
      <c r="E119" s="16">
        <f t="shared" si="16"/>
        <v>0</v>
      </c>
      <c r="F119" s="16"/>
      <c r="G119" s="16"/>
      <c r="H119" s="16">
        <f t="shared" si="13"/>
        <v>0</v>
      </c>
    </row>
    <row r="120" spans="1:8" ht="12.75">
      <c r="A120" s="13" t="s">
        <v>47</v>
      </c>
      <c r="B120" s="11"/>
      <c r="C120" s="15"/>
      <c r="D120" s="16"/>
      <c r="E120" s="16">
        <f t="shared" si="16"/>
        <v>0</v>
      </c>
      <c r="F120" s="16"/>
      <c r="G120" s="16"/>
      <c r="H120" s="16">
        <f t="shared" si="13"/>
        <v>0</v>
      </c>
    </row>
    <row r="121" spans="1:8" ht="12.75">
      <c r="A121" s="13" t="s">
        <v>48</v>
      </c>
      <c r="B121" s="11"/>
      <c r="C121" s="15"/>
      <c r="D121" s="16"/>
      <c r="E121" s="16">
        <f t="shared" si="16"/>
        <v>0</v>
      </c>
      <c r="F121" s="16"/>
      <c r="G121" s="16"/>
      <c r="H121" s="16">
        <f t="shared" si="13"/>
        <v>0</v>
      </c>
    </row>
    <row r="122" spans="1:8" ht="12.75">
      <c r="A122" s="13" t="s">
        <v>49</v>
      </c>
      <c r="B122" s="11"/>
      <c r="C122" s="15"/>
      <c r="D122" s="16"/>
      <c r="E122" s="16">
        <f t="shared" si="16"/>
        <v>0</v>
      </c>
      <c r="F122" s="16"/>
      <c r="G122" s="16"/>
      <c r="H122" s="16">
        <f t="shared" si="13"/>
        <v>0</v>
      </c>
    </row>
    <row r="123" spans="1:8" ht="12.75">
      <c r="A123" s="3" t="s">
        <v>50</v>
      </c>
      <c r="B123" s="9"/>
      <c r="C123" s="15">
        <f>SUM(C124:C132)</f>
        <v>0</v>
      </c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6">
        <f t="shared" si="13"/>
        <v>0</v>
      </c>
    </row>
    <row r="124" spans="1:8" ht="12.75">
      <c r="A124" s="13" t="s">
        <v>51</v>
      </c>
      <c r="B124" s="11"/>
      <c r="C124" s="15"/>
      <c r="D124" s="16"/>
      <c r="E124" s="16">
        <f>C124+D124</f>
        <v>0</v>
      </c>
      <c r="F124" s="16"/>
      <c r="G124" s="16"/>
      <c r="H124" s="16">
        <f t="shared" si="13"/>
        <v>0</v>
      </c>
    </row>
    <row r="125" spans="1:8" ht="12.75">
      <c r="A125" s="13" t="s">
        <v>52</v>
      </c>
      <c r="B125" s="11"/>
      <c r="C125" s="15"/>
      <c r="D125" s="16"/>
      <c r="E125" s="16">
        <f aca="true" t="shared" si="17" ref="E125:E132">C125+D125</f>
        <v>0</v>
      </c>
      <c r="F125" s="16"/>
      <c r="G125" s="16"/>
      <c r="H125" s="16">
        <f t="shared" si="13"/>
        <v>0</v>
      </c>
    </row>
    <row r="126" spans="1:8" ht="12.75">
      <c r="A126" s="13" t="s">
        <v>53</v>
      </c>
      <c r="B126" s="11"/>
      <c r="C126" s="15"/>
      <c r="D126" s="16"/>
      <c r="E126" s="16">
        <f t="shared" si="17"/>
        <v>0</v>
      </c>
      <c r="F126" s="16"/>
      <c r="G126" s="16"/>
      <c r="H126" s="16">
        <f t="shared" si="13"/>
        <v>0</v>
      </c>
    </row>
    <row r="127" spans="1:8" ht="12.75">
      <c r="A127" s="13" t="s">
        <v>54</v>
      </c>
      <c r="B127" s="11"/>
      <c r="C127" s="15"/>
      <c r="D127" s="16"/>
      <c r="E127" s="16">
        <f t="shared" si="17"/>
        <v>0</v>
      </c>
      <c r="F127" s="16"/>
      <c r="G127" s="16"/>
      <c r="H127" s="16">
        <f t="shared" si="13"/>
        <v>0</v>
      </c>
    </row>
    <row r="128" spans="1:8" ht="12.75">
      <c r="A128" s="13" t="s">
        <v>55</v>
      </c>
      <c r="B128" s="11"/>
      <c r="C128" s="15"/>
      <c r="D128" s="16"/>
      <c r="E128" s="16">
        <f t="shared" si="17"/>
        <v>0</v>
      </c>
      <c r="F128" s="16"/>
      <c r="G128" s="16"/>
      <c r="H128" s="16">
        <f t="shared" si="13"/>
        <v>0</v>
      </c>
    </row>
    <row r="129" spans="1:8" ht="12.75">
      <c r="A129" s="13" t="s">
        <v>56</v>
      </c>
      <c r="B129" s="11"/>
      <c r="C129" s="15"/>
      <c r="D129" s="16"/>
      <c r="E129" s="16">
        <f t="shared" si="17"/>
        <v>0</v>
      </c>
      <c r="F129" s="16"/>
      <c r="G129" s="16"/>
      <c r="H129" s="16">
        <f t="shared" si="13"/>
        <v>0</v>
      </c>
    </row>
    <row r="130" spans="1:8" ht="12.75">
      <c r="A130" s="13" t="s">
        <v>57</v>
      </c>
      <c r="B130" s="11"/>
      <c r="C130" s="15"/>
      <c r="D130" s="16"/>
      <c r="E130" s="16">
        <f t="shared" si="17"/>
        <v>0</v>
      </c>
      <c r="F130" s="16"/>
      <c r="G130" s="16"/>
      <c r="H130" s="16">
        <f t="shared" si="13"/>
        <v>0</v>
      </c>
    </row>
    <row r="131" spans="1:8" ht="12.75">
      <c r="A131" s="13" t="s">
        <v>58</v>
      </c>
      <c r="B131" s="11"/>
      <c r="C131" s="15"/>
      <c r="D131" s="16"/>
      <c r="E131" s="16">
        <f t="shared" si="17"/>
        <v>0</v>
      </c>
      <c r="F131" s="16"/>
      <c r="G131" s="16"/>
      <c r="H131" s="16">
        <f t="shared" si="13"/>
        <v>0</v>
      </c>
    </row>
    <row r="132" spans="1:8" ht="12.75">
      <c r="A132" s="13" t="s">
        <v>59</v>
      </c>
      <c r="B132" s="11"/>
      <c r="C132" s="15"/>
      <c r="D132" s="16"/>
      <c r="E132" s="16">
        <f t="shared" si="17"/>
        <v>0</v>
      </c>
      <c r="F132" s="16"/>
      <c r="G132" s="16"/>
      <c r="H132" s="16">
        <f t="shared" si="13"/>
        <v>0</v>
      </c>
    </row>
    <row r="133" spans="1:8" ht="12.75">
      <c r="A133" s="3" t="s">
        <v>60</v>
      </c>
      <c r="B133" s="9"/>
      <c r="C133" s="15">
        <f>SUM(C134:C136)</f>
        <v>0</v>
      </c>
      <c r="D133" s="15">
        <f>SUM(D134:D136)</f>
        <v>0</v>
      </c>
      <c r="E133" s="15">
        <f>SUM(E134:E136)</f>
        <v>0</v>
      </c>
      <c r="F133" s="15">
        <f>SUM(F134:F136)</f>
        <v>0</v>
      </c>
      <c r="G133" s="15">
        <f>SUM(G134:G136)</f>
        <v>0</v>
      </c>
      <c r="H133" s="16">
        <f t="shared" si="13"/>
        <v>0</v>
      </c>
    </row>
    <row r="134" spans="1:8" ht="12.75">
      <c r="A134" s="13" t="s">
        <v>61</v>
      </c>
      <c r="B134" s="11"/>
      <c r="C134" s="15"/>
      <c r="D134" s="16"/>
      <c r="E134" s="16">
        <f>C134+D134</f>
        <v>0</v>
      </c>
      <c r="F134" s="16"/>
      <c r="G134" s="16"/>
      <c r="H134" s="16">
        <f t="shared" si="13"/>
        <v>0</v>
      </c>
    </row>
    <row r="135" spans="1:8" ht="12.75">
      <c r="A135" s="13" t="s">
        <v>62</v>
      </c>
      <c r="B135" s="11"/>
      <c r="C135" s="15"/>
      <c r="D135" s="16"/>
      <c r="E135" s="16">
        <f>C135+D135</f>
        <v>0</v>
      </c>
      <c r="F135" s="16"/>
      <c r="G135" s="16"/>
      <c r="H135" s="16">
        <f t="shared" si="13"/>
        <v>0</v>
      </c>
    </row>
    <row r="136" spans="1:8" ht="12.75">
      <c r="A136" s="13" t="s">
        <v>63</v>
      </c>
      <c r="B136" s="11"/>
      <c r="C136" s="15"/>
      <c r="D136" s="16"/>
      <c r="E136" s="16">
        <f>C136+D136</f>
        <v>0</v>
      </c>
      <c r="F136" s="16"/>
      <c r="G136" s="16"/>
      <c r="H136" s="16">
        <f t="shared" si="13"/>
        <v>0</v>
      </c>
    </row>
    <row r="137" spans="1:8" ht="12.75">
      <c r="A137" s="3" t="s">
        <v>64</v>
      </c>
      <c r="B137" s="9"/>
      <c r="C137" s="15">
        <f>SUM(C138:C145)</f>
        <v>0</v>
      </c>
      <c r="D137" s="15">
        <f>SUM(D138:D145)</f>
        <v>0</v>
      </c>
      <c r="E137" s="15">
        <f>E138+E139+E140+E141+E142+E144+E145</f>
        <v>0</v>
      </c>
      <c r="F137" s="15">
        <f>SUM(F138:F145)</f>
        <v>0</v>
      </c>
      <c r="G137" s="15">
        <f>SUM(G138:G145)</f>
        <v>0</v>
      </c>
      <c r="H137" s="16">
        <f t="shared" si="13"/>
        <v>0</v>
      </c>
    </row>
    <row r="138" spans="1:8" ht="12.75">
      <c r="A138" s="13" t="s">
        <v>65</v>
      </c>
      <c r="B138" s="11"/>
      <c r="C138" s="15"/>
      <c r="D138" s="16"/>
      <c r="E138" s="16">
        <f>C138+D138</f>
        <v>0</v>
      </c>
      <c r="F138" s="16"/>
      <c r="G138" s="16"/>
      <c r="H138" s="16">
        <f t="shared" si="13"/>
        <v>0</v>
      </c>
    </row>
    <row r="139" spans="1:8" ht="12.75">
      <c r="A139" s="13" t="s">
        <v>66</v>
      </c>
      <c r="B139" s="11"/>
      <c r="C139" s="15"/>
      <c r="D139" s="16"/>
      <c r="E139" s="16">
        <f aca="true" t="shared" si="18" ref="E139:E145">C139+D139</f>
        <v>0</v>
      </c>
      <c r="F139" s="16"/>
      <c r="G139" s="16"/>
      <c r="H139" s="16">
        <f t="shared" si="13"/>
        <v>0</v>
      </c>
    </row>
    <row r="140" spans="1:8" ht="12.75">
      <c r="A140" s="13" t="s">
        <v>67</v>
      </c>
      <c r="B140" s="11"/>
      <c r="C140" s="15"/>
      <c r="D140" s="16"/>
      <c r="E140" s="16">
        <f t="shared" si="18"/>
        <v>0</v>
      </c>
      <c r="F140" s="16"/>
      <c r="G140" s="16"/>
      <c r="H140" s="16">
        <f t="shared" si="13"/>
        <v>0</v>
      </c>
    </row>
    <row r="141" spans="1:8" ht="12.75">
      <c r="A141" s="13" t="s">
        <v>68</v>
      </c>
      <c r="B141" s="11"/>
      <c r="C141" s="15"/>
      <c r="D141" s="16"/>
      <c r="E141" s="16">
        <f t="shared" si="18"/>
        <v>0</v>
      </c>
      <c r="F141" s="16"/>
      <c r="G141" s="16"/>
      <c r="H141" s="16">
        <f t="shared" si="13"/>
        <v>0</v>
      </c>
    </row>
    <row r="142" spans="1:8" ht="12.75">
      <c r="A142" s="13" t="s">
        <v>69</v>
      </c>
      <c r="B142" s="11"/>
      <c r="C142" s="15"/>
      <c r="D142" s="16"/>
      <c r="E142" s="16">
        <f t="shared" si="18"/>
        <v>0</v>
      </c>
      <c r="F142" s="16"/>
      <c r="G142" s="16"/>
      <c r="H142" s="16">
        <f t="shared" si="13"/>
        <v>0</v>
      </c>
    </row>
    <row r="143" spans="1:8" ht="12.75">
      <c r="A143" s="13" t="s">
        <v>70</v>
      </c>
      <c r="B143" s="11"/>
      <c r="C143" s="15"/>
      <c r="D143" s="16"/>
      <c r="E143" s="16">
        <f t="shared" si="18"/>
        <v>0</v>
      </c>
      <c r="F143" s="16"/>
      <c r="G143" s="16"/>
      <c r="H143" s="16">
        <f t="shared" si="13"/>
        <v>0</v>
      </c>
    </row>
    <row r="144" spans="1:8" ht="12.75">
      <c r="A144" s="13" t="s">
        <v>71</v>
      </c>
      <c r="B144" s="11"/>
      <c r="C144" s="15"/>
      <c r="D144" s="16"/>
      <c r="E144" s="16">
        <f t="shared" si="18"/>
        <v>0</v>
      </c>
      <c r="F144" s="16"/>
      <c r="G144" s="16"/>
      <c r="H144" s="16">
        <f t="shared" si="13"/>
        <v>0</v>
      </c>
    </row>
    <row r="145" spans="1:8" ht="12.75">
      <c r="A145" s="13" t="s">
        <v>72</v>
      </c>
      <c r="B145" s="11"/>
      <c r="C145" s="15"/>
      <c r="D145" s="16"/>
      <c r="E145" s="16">
        <f t="shared" si="18"/>
        <v>0</v>
      </c>
      <c r="F145" s="16"/>
      <c r="G145" s="16"/>
      <c r="H145" s="16">
        <f t="shared" si="13"/>
        <v>0</v>
      </c>
    </row>
    <row r="146" spans="1:8" ht="12.75">
      <c r="A146" s="3" t="s">
        <v>73</v>
      </c>
      <c r="B146" s="9"/>
      <c r="C146" s="15">
        <f>SUM(C147:C149)</f>
        <v>0</v>
      </c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6">
        <f t="shared" si="13"/>
        <v>0</v>
      </c>
    </row>
    <row r="147" spans="1:8" ht="12.75">
      <c r="A147" s="13" t="s">
        <v>74</v>
      </c>
      <c r="B147" s="11"/>
      <c r="C147" s="15"/>
      <c r="D147" s="16"/>
      <c r="E147" s="16">
        <f>C147+D147</f>
        <v>0</v>
      </c>
      <c r="F147" s="16"/>
      <c r="G147" s="16"/>
      <c r="H147" s="16">
        <f t="shared" si="13"/>
        <v>0</v>
      </c>
    </row>
    <row r="148" spans="1:8" ht="12.75">
      <c r="A148" s="13" t="s">
        <v>75</v>
      </c>
      <c r="B148" s="11"/>
      <c r="C148" s="15"/>
      <c r="D148" s="16"/>
      <c r="E148" s="16">
        <f>C148+D148</f>
        <v>0</v>
      </c>
      <c r="F148" s="16"/>
      <c r="G148" s="16"/>
      <c r="H148" s="16">
        <f t="shared" si="13"/>
        <v>0</v>
      </c>
    </row>
    <row r="149" spans="1:8" ht="12.75">
      <c r="A149" s="13" t="s">
        <v>76</v>
      </c>
      <c r="B149" s="11"/>
      <c r="C149" s="15"/>
      <c r="D149" s="16"/>
      <c r="E149" s="16">
        <f>C149+D149</f>
        <v>0</v>
      </c>
      <c r="F149" s="16"/>
      <c r="G149" s="16"/>
      <c r="H149" s="16">
        <f aca="true" t="shared" si="19" ref="H149:H157">E149-F149</f>
        <v>0</v>
      </c>
    </row>
    <row r="150" spans="1:8" ht="12.75">
      <c r="A150" s="3" t="s">
        <v>77</v>
      </c>
      <c r="B150" s="9"/>
      <c r="C150" s="15">
        <f>SUM(C151:C157)</f>
        <v>0</v>
      </c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6">
        <f t="shared" si="19"/>
        <v>0</v>
      </c>
    </row>
    <row r="151" spans="1:8" ht="12.75">
      <c r="A151" s="13" t="s">
        <v>78</v>
      </c>
      <c r="B151" s="11"/>
      <c r="C151" s="15"/>
      <c r="D151" s="16"/>
      <c r="E151" s="16">
        <f>C151+D151</f>
        <v>0</v>
      </c>
      <c r="F151" s="16"/>
      <c r="G151" s="16"/>
      <c r="H151" s="16">
        <f t="shared" si="19"/>
        <v>0</v>
      </c>
    </row>
    <row r="152" spans="1:8" ht="12.75">
      <c r="A152" s="13" t="s">
        <v>79</v>
      </c>
      <c r="B152" s="11"/>
      <c r="C152" s="15"/>
      <c r="D152" s="16"/>
      <c r="E152" s="16">
        <f aca="true" t="shared" si="20" ref="E152:E157">C152+D152</f>
        <v>0</v>
      </c>
      <c r="F152" s="16"/>
      <c r="G152" s="16"/>
      <c r="H152" s="16">
        <f t="shared" si="19"/>
        <v>0</v>
      </c>
    </row>
    <row r="153" spans="1:8" ht="12.75">
      <c r="A153" s="13" t="s">
        <v>80</v>
      </c>
      <c r="B153" s="11"/>
      <c r="C153" s="15"/>
      <c r="D153" s="16"/>
      <c r="E153" s="16">
        <f t="shared" si="20"/>
        <v>0</v>
      </c>
      <c r="F153" s="16"/>
      <c r="G153" s="16"/>
      <c r="H153" s="16">
        <f t="shared" si="19"/>
        <v>0</v>
      </c>
    </row>
    <row r="154" spans="1:8" ht="12.75">
      <c r="A154" s="13" t="s">
        <v>81</v>
      </c>
      <c r="B154" s="11"/>
      <c r="C154" s="15"/>
      <c r="D154" s="16"/>
      <c r="E154" s="16">
        <f t="shared" si="20"/>
        <v>0</v>
      </c>
      <c r="F154" s="16"/>
      <c r="G154" s="16"/>
      <c r="H154" s="16">
        <f t="shared" si="19"/>
        <v>0</v>
      </c>
    </row>
    <row r="155" spans="1:8" ht="12.75">
      <c r="A155" s="13" t="s">
        <v>82</v>
      </c>
      <c r="B155" s="11"/>
      <c r="C155" s="15"/>
      <c r="D155" s="16"/>
      <c r="E155" s="16">
        <f t="shared" si="20"/>
        <v>0</v>
      </c>
      <c r="F155" s="16"/>
      <c r="G155" s="16"/>
      <c r="H155" s="16">
        <f t="shared" si="19"/>
        <v>0</v>
      </c>
    </row>
    <row r="156" spans="1:8" ht="12.75">
      <c r="A156" s="13" t="s">
        <v>83</v>
      </c>
      <c r="B156" s="11"/>
      <c r="C156" s="15"/>
      <c r="D156" s="16"/>
      <c r="E156" s="16">
        <f t="shared" si="20"/>
        <v>0</v>
      </c>
      <c r="F156" s="16"/>
      <c r="G156" s="16"/>
      <c r="H156" s="16">
        <f t="shared" si="19"/>
        <v>0</v>
      </c>
    </row>
    <row r="157" spans="1:8" ht="12.75">
      <c r="A157" s="13" t="s">
        <v>84</v>
      </c>
      <c r="B157" s="11"/>
      <c r="C157" s="15"/>
      <c r="D157" s="16"/>
      <c r="E157" s="16">
        <f t="shared" si="20"/>
        <v>0</v>
      </c>
      <c r="F157" s="16"/>
      <c r="G157" s="16"/>
      <c r="H157" s="16">
        <f t="shared" si="19"/>
        <v>0</v>
      </c>
    </row>
    <row r="158" spans="1:8" ht="12.75">
      <c r="A158" s="3"/>
      <c r="B158" s="9"/>
      <c r="C158" s="15"/>
      <c r="D158" s="16"/>
      <c r="E158" s="16"/>
      <c r="F158" s="16"/>
      <c r="G158" s="16"/>
      <c r="H158" s="16"/>
    </row>
    <row r="159" spans="1:8" ht="12.75">
      <c r="A159" s="4" t="s">
        <v>86</v>
      </c>
      <c r="B159" s="10"/>
      <c r="C159" s="14">
        <f aca="true" t="shared" si="21" ref="C159:H159">C9+C84</f>
        <v>3000000</v>
      </c>
      <c r="D159" s="14">
        <f t="shared" si="21"/>
        <v>364801.28</v>
      </c>
      <c r="E159" s="14">
        <f t="shared" si="21"/>
        <v>3364801.2800000003</v>
      </c>
      <c r="F159" s="14">
        <f t="shared" si="21"/>
        <v>2976791.9899999998</v>
      </c>
      <c r="G159" s="14">
        <f t="shared" si="21"/>
        <v>2976791.9899999998</v>
      </c>
      <c r="H159" s="14">
        <f t="shared" si="21"/>
        <v>388009.29000000004</v>
      </c>
    </row>
    <row r="160" spans="1:8" ht="13.5" thickBot="1">
      <c r="A160" s="5"/>
      <c r="B160" s="12"/>
      <c r="C160" s="17"/>
      <c r="D160" s="18"/>
      <c r="E160" s="18"/>
      <c r="F160" s="18"/>
      <c r="G160" s="18"/>
      <c r="H160" s="18"/>
    </row>
    <row r="163" spans="2:7" ht="12.75">
      <c r="B163" s="26" t="s">
        <v>89</v>
      </c>
      <c r="E163" s="28" t="s">
        <v>91</v>
      </c>
      <c r="F163" s="28"/>
      <c r="G163" s="28"/>
    </row>
    <row r="164" spans="2:7" ht="12.75">
      <c r="B164" s="27" t="s">
        <v>90</v>
      </c>
      <c r="E164" s="29" t="s">
        <v>92</v>
      </c>
      <c r="F164" s="29"/>
      <c r="G164" s="29"/>
    </row>
  </sheetData>
  <sheetProtection/>
  <mergeCells count="14">
    <mergeCell ref="A6:B8"/>
    <mergeCell ref="H6:H8"/>
    <mergeCell ref="A1:H1"/>
    <mergeCell ref="A2:H2"/>
    <mergeCell ref="A3:H3"/>
    <mergeCell ref="A4:H4"/>
    <mergeCell ref="A5:H5"/>
    <mergeCell ref="C6:G7"/>
    <mergeCell ref="E163:G163"/>
    <mergeCell ref="E164:G164"/>
    <mergeCell ref="A38:B38"/>
    <mergeCell ref="A48:B48"/>
    <mergeCell ref="A62:B62"/>
    <mergeCell ref="A113:B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rowBreaks count="1" manualBreakCount="1">
    <brk id="83" max="255" man="1"/>
  </rowBreaks>
  <ignoredErrors>
    <ignoredError sqref="H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2016-12-20T19:53:14Z</cp:lastPrinted>
  <dcterms:created xsi:type="dcterms:W3CDTF">2016-10-11T20:25:15Z</dcterms:created>
  <dcterms:modified xsi:type="dcterms:W3CDTF">2019-01-31T20:28:56Z</dcterms:modified>
  <cp:category/>
  <cp:version/>
  <cp:contentType/>
  <cp:contentStatus/>
</cp:coreProperties>
</file>